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prace wstępne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/>
  <c r="D40" l="1"/>
  <c r="D86"/>
  <c r="D87" l="1"/>
  <c r="F8" l="1"/>
</calcChain>
</file>

<file path=xl/sharedStrings.xml><?xml version="1.0" encoding="utf-8"?>
<sst xmlns="http://schemas.openxmlformats.org/spreadsheetml/2006/main" count="226" uniqueCount="155">
  <si>
    <t>L.p.</t>
  </si>
  <si>
    <t>Element prac</t>
  </si>
  <si>
    <t>Ilość</t>
  </si>
  <si>
    <t>J.m</t>
  </si>
  <si>
    <t>Cena jedn.</t>
  </si>
  <si>
    <t>1.</t>
  </si>
  <si>
    <t>KOSZTY PRAC PRZYGOTOWAWCZYCH, PROJEKTOWYCH</t>
  </si>
  <si>
    <t>1.1</t>
  </si>
  <si>
    <t>kpl</t>
  </si>
  <si>
    <t>2.</t>
  </si>
  <si>
    <t>2.1</t>
  </si>
  <si>
    <t>2.1.1</t>
  </si>
  <si>
    <t>2.1.2</t>
  </si>
  <si>
    <t>m2</t>
  </si>
  <si>
    <t>2.1.5</t>
  </si>
  <si>
    <t>m</t>
  </si>
  <si>
    <t>2.1.6</t>
  </si>
  <si>
    <t>ROBOTY ROZBIÓRKOWE, DEMONTAŻOWE</t>
  </si>
  <si>
    <t>RAZEM: ROBOTY ROZBIÓRKOWE, DEMONTAŻOWE</t>
  </si>
  <si>
    <t>2.2</t>
  </si>
  <si>
    <t>2.2.1</t>
  </si>
  <si>
    <t>2.2.2</t>
  </si>
  <si>
    <t>szt</t>
  </si>
  <si>
    <t>ELEMENTY MAŁEJ ARCHITEKTURY</t>
  </si>
  <si>
    <t>RAZEM: ELEMENTY MAŁEJ ARCHITEKTURY</t>
  </si>
  <si>
    <t xml:space="preserve">ZIELEŃ </t>
  </si>
  <si>
    <t>RAZEM: ZIELEŃ</t>
  </si>
  <si>
    <t>2.4</t>
  </si>
  <si>
    <t>NAWIERZCHNIE</t>
  </si>
  <si>
    <t>RAZEM: NAWIERZCHNIE</t>
  </si>
  <si>
    <t>Obrzeże z tworzywa sztucznego</t>
  </si>
  <si>
    <t>Obrzeże z twrzywa sztucznego - oddzielenie powierzchni rabat bylinowych od trawnika</t>
  </si>
  <si>
    <t>ŁĄCZNIE: PRACE PRZYGOTOWAWCZE, PROJEKTOWE - NETTO</t>
  </si>
  <si>
    <t>Wartość [PLN]</t>
  </si>
  <si>
    <t>ZAGOSPODAROWANIE TERENU - INFRASTRUKTURA</t>
  </si>
  <si>
    <t>ŁĄCZNIE: ZAGOSPODAROWANIE TERENU - INFRASTRUKTURA - NETTO</t>
  </si>
  <si>
    <t>ŁĄCZNIE: PRACE PRZYGOTOWAWCZE, PROJEKTOWE - BRUTTO</t>
  </si>
  <si>
    <t>ŁĄCZNIE: ZAGOSPODAROWANIE TERENU - INFRASTRUKTURA - BRUTTO</t>
  </si>
  <si>
    <t>3.</t>
  </si>
  <si>
    <t>ZAGOSPODAROWANIE TERENU - ZIELEŃ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</si>
  <si>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</si>
  <si>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</si>
  <si>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</si>
  <si>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</si>
  <si>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</si>
  <si>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</si>
  <si>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</si>
  <si>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</si>
  <si>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ŁĄCZNIE: ZAGOSPODAROWANIE TERENU - ZIELEŃ - NETTO</t>
  </si>
  <si>
    <t>ŁĄCZNIE: ZAGOSPODAROWANIE TERENU - ZIELEŃ - BRUTTO</t>
  </si>
  <si>
    <t>Kora</t>
  </si>
  <si>
    <t>3.1.8</t>
  </si>
  <si>
    <t>Makroniwelacja terenu (wyrównanie). Dowóz ziemi, rozplantowanie, wyrównanie</t>
  </si>
  <si>
    <t>Pielęgnacja drzew</t>
  </si>
  <si>
    <t>Rozebranie istniejącej nawierzchni bitumicznej boiska wraz z podbudową, z załadunkiem urobku, wywozem i kosztami składowania.</t>
  </si>
  <si>
    <t>Rozebranie istniejącej ścieżki z kostki betonowej wraz z podbudową oraz obrzeża betonowego, z załadunkiem urobku, wywozem i kosztami składowania.</t>
  </si>
  <si>
    <t>Remont bramki do piłki nożnej (malowanie). Zmiana lokalizacji w obrębie obiektu</t>
  </si>
  <si>
    <t>Remont piłkochwytów do koszykówki (malowanie). Zmiana lokalizacji w obrębie obiektu.</t>
  </si>
  <si>
    <t>Demontaż masztu na flagę o konstrukcji stalowej</t>
  </si>
  <si>
    <t>Przeniesienie konstrukcji z siatką w obrębie obiektu</t>
  </si>
  <si>
    <t>2.1.3</t>
  </si>
  <si>
    <t>2.1.4</t>
  </si>
  <si>
    <t>2.1.7</t>
  </si>
  <si>
    <t>2.1.8</t>
  </si>
  <si>
    <t>Demontaż słupów oświetleniowych (drewnianych)</t>
  </si>
  <si>
    <t>Ścieżka o nawierzchni mineralnej</t>
  </si>
  <si>
    <t>Ścieżka o nawierzchni z kostki betonowej</t>
  </si>
  <si>
    <t>Krawężnik betonowy</t>
  </si>
  <si>
    <t xml:space="preserve">Stół do uprawy roślin
- materiał konstrukcja stalowa 
- parametry 90x200cm
- konstrukcja umożliwiająca podjazd dla wózka inwalidzkiego </t>
  </si>
  <si>
    <t xml:space="preserve">Tablica do ćwiczeń
- materiał: konstrukcja drewniana; plansza stalowa
- kolor: naturalne drewno
- parametry: ok.200x50x20cm </t>
  </si>
  <si>
    <t xml:space="preserve">Urządzenie do ćwiczeń - pochylnia i schody z barierką, dł. 320cm, szerokość ok. 100cm; wysokości 60cm </t>
  </si>
  <si>
    <t xml:space="preserve">Urządzenie do ćwiczeń - elementy gotowe. </t>
  </si>
  <si>
    <t>Leżaki
- materiał: konstrukcja stalowa, siedzisko z listewek drewnianych; 
- kolor: kolor drewna naturalny; kolor stali szary
- parametry; ok. 1750x 800mm</t>
  </si>
  <si>
    <t>Krzesła
- materiał konstrukcja stalowa, siedzisko z listewek drewnianych, podłokietniki, wysokie oparcie; 
- kolor: kolor drewna naturalny; kolor stali szary
- parametry; ok. 900x 950x1300mm</t>
  </si>
  <si>
    <t>Tablica informacyjna o konstrukcji stalowej</t>
  </si>
  <si>
    <t>Ławka
- materiał: drewniane z oparciem i podłokietniki
- kolor: kolor drewna naturalny; 
- parametry: długość ok. 180cm</t>
  </si>
  <si>
    <t xml:space="preserve">Biblioteczka
- materiał: drewno, stal, beton architektoniczny 
- kolor: kolor drewna naturalny; kolor stali i betonu – jasno szary; 
- konstrukcja drewniana w formie zamykanego regału na książki; podstawa wykonana z betonu architektonicznego, półki i obudowa szafy – drewno; drzwi z ramy stalowej wypełnionej szkłem lub poliwęglanem; 
- parametry ok. 900x600x2100mm </t>
  </si>
  <si>
    <t xml:space="preserve">Rzeźba
- materiał: brąz  
- parametry: wysokość 180-200cm 
- forma stylistyczna: postać </t>
  </si>
  <si>
    <t>Donice
- materiał: kompozyt szklano - winylowy i poliestrowy
- kolor: czerwony, błyszczący  
- parametry: wysokość ok. 75cm; średnica ok. 70cm; 
objętość donicy ok. 225L</t>
  </si>
  <si>
    <t>2.3</t>
  </si>
  <si>
    <t>2.3.1</t>
  </si>
  <si>
    <t>2.3.2</t>
  </si>
  <si>
    <t>Ławka (siedzisko)
- materiał konstrukcja stalowa, siedzisko z listewek drewnianych, wysokie oparcie; 
- kolor: kolor drewna naturalny; kolor stali szary
- parametry; ok. 3000x 950x1300mm</t>
  </si>
  <si>
    <t>Stół do gry w szachy
- materiał: konstrukcja stołu i krzeseł z betonu architektonicznego, siedzisko z listewek drewnianych, plansza ze stali kwasoodpornej szlifowanej
- kolor : beton – jasnoszary, drewno - naturalny
- parametry: stołki – 40x40x45cm (3sztuki); stół ok. 85x85x73cm</t>
  </si>
  <si>
    <t>Altana ażurowa
- materiał: konstrukcja stalowa, rzeźbiona, ażurowa
- kolor: grafit  
- parametry: średnica ok. 5,0m, wysokość min. 2,50m</t>
  </si>
  <si>
    <t xml:space="preserve">Trejaże typu 2
- materiał: konstrukcja drewniana  
- kolor: naturalne drewno   
- parametry: długość 5m, wysokość ok. 2m </t>
  </si>
  <si>
    <t xml:space="preserve">Trejaże typu 1 
- materiał: konstrukcja stalowa  
- kolor: szary (ciemny)    
- parametry: długość 15m, wysokość ok. 2m </t>
  </si>
  <si>
    <t>Ławka z zadaszeniem
- materiał: konstrukcja stalowa, zadaszenie z pleksi, siedzisko z desek, krata stalowa pod dachem   
- kolor: naturalne drewno   
- parametry: długość 2m, wysokość ok. 1,8m</t>
  </si>
  <si>
    <t xml:space="preserve">Wyniesiona rabata
- materiał: drewniana obudowa 
- kolor: naturalne drewno  
- parametry: 250cm x 150cm x 40cm </t>
  </si>
  <si>
    <t>Kompostownik
- materiał: drewniana obudowa  
- kolor: naturalne drewno  
- parametry: 300cmx200cm</t>
  </si>
  <si>
    <t>Ławka (strefa sportu)
- materiał konstrukcja stalowa, siedzisko z listewek drewnianych, podłokietniki
- forma stylistyczna nawiązująca do leżaków 
- kolor: kolor drewna naturalny; kolor stali szary
- parametry; długość ok. 1900mm</t>
  </si>
  <si>
    <t>Siedzisko
- materiał: pnie  ściętych drzew 
- parametry: do uzgodnienia na etapie PW 
  (minimum o średnicy 50cm)</t>
  </si>
  <si>
    <t>Zbiornik na wodę deszczową - materiał: tworzywo sztuczne 
- parametry: pojemność ok. 360L
- stylistyka nawiązująca do beczek lub dzbanów
- kolor brązowy
- mocowanie: do rynien wiaty</t>
  </si>
  <si>
    <t xml:space="preserve">Kosz na śmieci
- materiał: konstrukcja stalowa, obudowa z desek drewnianych 
- kolor: naturalne drewno 
- parametry 40x40cm </t>
  </si>
  <si>
    <t>Powierzchnia grup samosiewów do uporządkowania, z wywozem urobku.</t>
  </si>
  <si>
    <t>Przesadzenie krzewów</t>
  </si>
  <si>
    <t>3.1.9</t>
  </si>
  <si>
    <t>3.1.10</t>
  </si>
  <si>
    <t>3.1.11</t>
  </si>
  <si>
    <t>3.1.12</t>
  </si>
  <si>
    <t>Dowóz ziemi urodzajnej</t>
  </si>
  <si>
    <t>m3</t>
  </si>
  <si>
    <t>Łąka kwietna</t>
  </si>
  <si>
    <t>Projektowana zieleń - DRZEWA
zgodnie z: Tabela 10.1.  Wykaz projektowanych drzew – Park Sensoryczny 
wraz z montażem podpory dla drzew (palików drewnianych 3 szt / 1 drzewo i taśmy elastycznej (3m / 1 drzewo)</t>
  </si>
  <si>
    <t xml:space="preserve">Projektowana zieleń - KRZEWY - formy naturalne
zgodnie z: Tabela 10.2.  Wykaz projektowanych krzewów – Park Sensoryczny </t>
  </si>
  <si>
    <t>Projektowana zieleń - ROŚLINY ZIELNE I TRAWY OZDOBNE
zgodnie z: Tabela 10.3. Wykaz projektowanych roślin zielnych Park Sensoryczny , Tabela 10.4. Wykaz projektowanych traw ozdobnych Park Sensoryczny</t>
  </si>
  <si>
    <t>3.1.13</t>
  </si>
  <si>
    <t>OŚWIETLENIE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</si>
  <si>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</si>
  <si>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</si>
  <si>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</si>
  <si>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</si>
  <si>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</si>
  <si>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</si>
  <si>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</si>
  <si>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</si>
  <si>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</si>
  <si>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</si>
  <si>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</si>
  <si>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</si>
  <si>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</si>
  <si>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</si>
  <si>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</si>
  <si>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</si>
  <si>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2.4.17</t>
  </si>
  <si>
    <t>2.4.18</t>
  </si>
  <si>
    <t>2.4.19</t>
  </si>
  <si>
    <t>2.4.20</t>
  </si>
  <si>
    <t>2.4.21</t>
  </si>
  <si>
    <t>2.4.22</t>
  </si>
  <si>
    <t>2.4.23</t>
  </si>
  <si>
    <t>Montaż słupów oświetleniowych z oprawami</t>
  </si>
  <si>
    <t>Montaż linii kablowej zasilającej oświetlenie</t>
  </si>
  <si>
    <t>Oczyszczenie terenu. Roboty ziemne, rozplantowanie humusu z odzysku/dowiezionego. Przygotowanie terenu pod sadzenie drzew, krzewów (powierzchnia biologicznie czynna pokryta przez grupy drzew, krzewów, roślin)</t>
  </si>
  <si>
    <t>Droga z płyt betonowych</t>
  </si>
  <si>
    <t>2.1.9</t>
  </si>
  <si>
    <t>Demontaż ogrodzenia z siatki stalowej: 15 mb, uzupełnienie ogrodzenia w części północno-wschodniej</t>
  </si>
  <si>
    <t xml:space="preserve">Renowacja/remont bramy wejściowej na teren dawnego cmentarza (mur z cegły i brama żeliwna). </t>
  </si>
  <si>
    <t>2.1.10</t>
  </si>
  <si>
    <t>2.4.24</t>
  </si>
  <si>
    <t>2.4.25</t>
  </si>
  <si>
    <t>Brama przesuwna, szer. 3,0m. Konstrukcja stalowa wraz z systemem automatycznego zamykania bramy</t>
  </si>
  <si>
    <t>Ogrodzenie panelowe z siatki zgrzewanej</t>
  </si>
  <si>
    <t>Powierzchnia trawnika do założenia - roboty ziemne ręczne/mechaniczne, dowóz i rozplantowanie humusu, siew, pielęgnacja</t>
  </si>
  <si>
    <t>Usunięcie zanieczyszczeń terenu. Makroniwelacja terenu (wyrównanie)</t>
  </si>
  <si>
    <t>2.1.11</t>
  </si>
  <si>
    <t>Dokuemntacja projektowa</t>
  </si>
  <si>
    <t xml:space="preserve">PODATEK VAT: </t>
  </si>
  <si>
    <t>Obiekt PARK SENSORYCZNY</t>
  </si>
  <si>
    <t>KALKULACJA KOSZTÓW</t>
  </si>
  <si>
    <t xml:space="preserve">Usunięcie drzew z karczowaniem pnia i wywozem karpiny. (Uwaga w koncpecji wytypowano 21 szt. drzew do usunięcia, obowiązująca liczba do wyceny to 14 szt.) </t>
  </si>
  <si>
    <t>BRUTTO</t>
  </si>
  <si>
    <t>CENA CAŁKOWITA - PARK SENSORYCZNY</t>
  </si>
  <si>
    <t>NETTO</t>
  </si>
  <si>
    <t xml:space="preserve">VAT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</si>
</sst>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0" fontId="2" fillId="6" borderId="4" xfId="0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 wrapText="1"/>
    </xf>
    <xf numFmtId="0" fontId="3" fillId="7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" fontId="3" fillId="7" borderId="5" xfId="0" applyNumberFormat="1" applyFont="1" applyFill="1" applyBorder="1" applyAlignment="1">
      <alignment vertical="center"/>
    </xf>
    <xf numFmtId="4" fontId="3" fillId="7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 wrapText="1"/>
    </xf>
    <xf numFmtId="4" fontId="2" fillId="5" borderId="7" xfId="0" applyNumberFormat="1" applyFont="1" applyFill="1" applyBorder="1" applyAlignment="1">
      <alignment vertical="center"/>
    </xf>
    <xf numFmtId="4" fontId="2" fillId="5" borderId="7" xfId="0" applyNumberFormat="1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center" vertical="center"/>
    </xf>
    <xf numFmtId="4" fontId="2" fillId="6" borderId="12" xfId="0" applyNumberFormat="1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4" fontId="2" fillId="3" borderId="17" xfId="0" applyNumberFormat="1" applyFont="1" applyFill="1" applyBorder="1" applyAlignment="1">
      <alignment vertical="center"/>
    </xf>
    <xf numFmtId="4" fontId="2" fillId="3" borderId="17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21" xfId="0" applyNumberFormat="1" applyFont="1" applyFill="1" applyBorder="1" applyAlignment="1">
      <alignment horizontal="center" vertical="center" wrapText="1"/>
    </xf>
    <xf numFmtId="1" fontId="1" fillId="2" borderId="20" xfId="0" applyNumberFormat="1" applyFont="1" applyFill="1" applyBorder="1" applyAlignment="1">
      <alignment horizontal="center" vertical="center"/>
    </xf>
    <xf numFmtId="1" fontId="1" fillId="2" borderId="2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4" borderId="22" xfId="0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right" vertical="center" wrapText="1"/>
    </xf>
    <xf numFmtId="0" fontId="3" fillId="4" borderId="24" xfId="0" applyFont="1" applyFill="1" applyBorder="1" applyAlignment="1">
      <alignment horizontal="center" vertical="center"/>
    </xf>
    <xf numFmtId="4" fontId="2" fillId="4" borderId="28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4" borderId="25" xfId="0" applyFont="1" applyFill="1" applyBorder="1" applyAlignment="1">
      <alignment vertical="center" wrapText="1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8" fillId="6" borderId="12" xfId="0" applyFont="1" applyFill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8" fillId="4" borderId="13" xfId="0" applyFont="1" applyFill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8" fillId="4" borderId="25" xfId="0" applyFont="1" applyFill="1" applyBorder="1" applyAlignment="1">
      <alignment horizontal="right" vertical="center" wrapText="1"/>
    </xf>
    <xf numFmtId="0" fontId="7" fillId="0" borderId="26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00"/>
  <sheetViews>
    <sheetView tabSelected="1" topLeftCell="A73" workbookViewId="0">
      <selection activeCell="Q85" sqref="Q85"/>
    </sheetView>
  </sheetViews>
  <sheetFormatPr defaultRowHeight="12"/>
  <cols>
    <col min="1" max="1" width="1.5703125" style="19" customWidth="1"/>
    <col min="2" max="2" width="7" style="26" customWidth="1"/>
    <col min="3" max="3" width="46.140625" style="18" customWidth="1"/>
    <col min="4" max="4" width="8.28515625" style="20" customWidth="1"/>
    <col min="5" max="5" width="6" style="26" customWidth="1"/>
    <col min="6" max="6" width="8.7109375" style="20" customWidth="1"/>
    <col min="7" max="7" width="11.42578125" style="20" customWidth="1"/>
    <col min="8" max="16384" width="9.140625" style="19"/>
  </cols>
  <sheetData>
    <row r="1" spans="2:7" ht="12.75" thickBot="1"/>
    <row r="2" spans="2:7">
      <c r="B2" s="76" t="s">
        <v>149</v>
      </c>
      <c r="C2" s="77"/>
      <c r="D2" s="77"/>
      <c r="E2" s="77"/>
      <c r="F2" s="77"/>
      <c r="G2" s="78"/>
    </row>
    <row r="3" spans="2:7" ht="12.75" thickBot="1">
      <c r="B3" s="79" t="s">
        <v>148</v>
      </c>
      <c r="C3" s="80"/>
      <c r="D3" s="80"/>
      <c r="E3" s="80"/>
      <c r="F3" s="80"/>
      <c r="G3" s="81"/>
    </row>
    <row r="4" spans="2:7" ht="12.75" thickBot="1"/>
    <row r="5" spans="2:7">
      <c r="B5" s="21" t="s">
        <v>0</v>
      </c>
      <c r="C5" s="22" t="s">
        <v>1</v>
      </c>
      <c r="D5" s="23" t="s">
        <v>2</v>
      </c>
      <c r="E5" s="23" t="s">
        <v>3</v>
      </c>
      <c r="F5" s="28" t="s">
        <v>4</v>
      </c>
      <c r="G5" s="24" t="s">
        <v>33</v>
      </c>
    </row>
    <row r="6" spans="2:7" ht="12.75" thickBot="1">
      <c r="B6" s="40">
        <v>1</v>
      </c>
      <c r="C6" s="41">
        <v>2</v>
      </c>
      <c r="D6" s="42">
        <v>3</v>
      </c>
      <c r="E6" s="42">
        <v>4</v>
      </c>
      <c r="F6" s="42">
        <v>5</v>
      </c>
      <c r="G6" s="43">
        <v>6</v>
      </c>
    </row>
    <row r="7" spans="2:7">
      <c r="B7" s="35" t="s">
        <v>5</v>
      </c>
      <c r="C7" s="36" t="s">
        <v>6</v>
      </c>
      <c r="D7" s="37"/>
      <c r="E7" s="38"/>
      <c r="F7" s="37"/>
      <c r="G7" s="39"/>
    </row>
    <row r="8" spans="2:7">
      <c r="B8" s="84" t="s">
        <v>7</v>
      </c>
      <c r="C8" s="1" t="s">
        <v>146</v>
      </c>
      <c r="D8" s="85">
        <v>1</v>
      </c>
      <c r="E8" s="85" t="s">
        <v>8</v>
      </c>
      <c r="F8" s="86">
        <f>ROUND(0.01*G93,2)</f>
        <v>0</v>
      </c>
      <c r="G8" s="87"/>
    </row>
    <row r="9" spans="2:7" ht="12.75" thickBot="1">
      <c r="B9" s="84"/>
      <c r="C9" s="2"/>
      <c r="D9" s="85"/>
      <c r="E9" s="85"/>
      <c r="F9" s="86"/>
      <c r="G9" s="87"/>
    </row>
    <row r="10" spans="2:7" ht="13.5" thickTop="1" thickBot="1">
      <c r="B10" s="51"/>
      <c r="C10" s="70" t="s">
        <v>32</v>
      </c>
      <c r="D10" s="71"/>
      <c r="E10" s="71"/>
      <c r="F10" s="72"/>
      <c r="G10" s="52"/>
    </row>
    <row r="11" spans="2:7" ht="13.5" thickTop="1" thickBot="1">
      <c r="B11" s="51"/>
      <c r="C11" s="70" t="s">
        <v>147</v>
      </c>
      <c r="D11" s="71"/>
      <c r="E11" s="71"/>
      <c r="F11" s="72"/>
      <c r="G11" s="52"/>
    </row>
    <row r="12" spans="2:7" ht="13.5" thickTop="1" thickBot="1">
      <c r="B12" s="53"/>
      <c r="C12" s="73" t="s">
        <v>36</v>
      </c>
      <c r="D12" s="74"/>
      <c r="E12" s="74"/>
      <c r="F12" s="75"/>
      <c r="G12" s="54"/>
    </row>
    <row r="14" spans="2:7" ht="12.75" thickBot="1"/>
    <row r="15" spans="2:7">
      <c r="B15" s="21" t="s">
        <v>0</v>
      </c>
      <c r="C15" s="22" t="s">
        <v>1</v>
      </c>
      <c r="D15" s="23" t="s">
        <v>2</v>
      </c>
      <c r="E15" s="23" t="s">
        <v>3</v>
      </c>
      <c r="F15" s="23" t="s">
        <v>4</v>
      </c>
      <c r="G15" s="24" t="s">
        <v>33</v>
      </c>
    </row>
    <row r="16" spans="2:7" ht="12.75" thickBot="1">
      <c r="B16" s="40">
        <v>1</v>
      </c>
      <c r="C16" s="41">
        <v>2</v>
      </c>
      <c r="D16" s="44">
        <v>3</v>
      </c>
      <c r="E16" s="44">
        <v>4</v>
      </c>
      <c r="F16" s="44">
        <v>5</v>
      </c>
      <c r="G16" s="45">
        <v>6</v>
      </c>
    </row>
    <row r="17" spans="2:7">
      <c r="B17" s="35" t="s">
        <v>9</v>
      </c>
      <c r="C17" s="36" t="s">
        <v>34</v>
      </c>
      <c r="D17" s="37"/>
      <c r="E17" s="38"/>
      <c r="F17" s="37"/>
      <c r="G17" s="39"/>
    </row>
    <row r="18" spans="2:7">
      <c r="B18" s="31" t="s">
        <v>10</v>
      </c>
      <c r="C18" s="14" t="s">
        <v>17</v>
      </c>
      <c r="D18" s="15"/>
      <c r="E18" s="16"/>
      <c r="F18" s="15"/>
      <c r="G18" s="32"/>
    </row>
    <row r="19" spans="2:7" ht="24">
      <c r="B19" s="3" t="s">
        <v>11</v>
      </c>
      <c r="C19" s="4" t="s">
        <v>52</v>
      </c>
      <c r="D19" s="5">
        <v>50</v>
      </c>
      <c r="E19" s="6" t="s">
        <v>13</v>
      </c>
      <c r="F19" s="5"/>
      <c r="G19" s="50"/>
    </row>
    <row r="20" spans="2:7" ht="24">
      <c r="B20" s="3" t="s">
        <v>12</v>
      </c>
      <c r="C20" s="4" t="s">
        <v>144</v>
      </c>
      <c r="D20" s="5">
        <v>1350</v>
      </c>
      <c r="E20" s="6" t="s">
        <v>13</v>
      </c>
      <c r="F20" s="5"/>
      <c r="G20" s="66"/>
    </row>
    <row r="21" spans="2:7" ht="36">
      <c r="B21" s="3" t="s">
        <v>60</v>
      </c>
      <c r="C21" s="4" t="s">
        <v>54</v>
      </c>
      <c r="D21" s="5">
        <v>1210</v>
      </c>
      <c r="E21" s="6" t="s">
        <v>13</v>
      </c>
      <c r="F21" s="5"/>
      <c r="G21" s="60"/>
    </row>
    <row r="22" spans="2:7" ht="36">
      <c r="B22" s="3" t="s">
        <v>61</v>
      </c>
      <c r="C22" s="4" t="s">
        <v>55</v>
      </c>
      <c r="D22" s="5">
        <v>50</v>
      </c>
      <c r="E22" s="6" t="s">
        <v>13</v>
      </c>
      <c r="F22" s="5"/>
      <c r="G22" s="60"/>
    </row>
    <row r="23" spans="2:7" ht="24">
      <c r="B23" s="3" t="s">
        <v>14</v>
      </c>
      <c r="C23" s="4" t="s">
        <v>56</v>
      </c>
      <c r="D23" s="5">
        <v>2</v>
      </c>
      <c r="E23" s="6" t="s">
        <v>22</v>
      </c>
      <c r="F23" s="5"/>
      <c r="G23" s="50"/>
    </row>
    <row r="24" spans="2:7" ht="24">
      <c r="B24" s="3" t="s">
        <v>16</v>
      </c>
      <c r="C24" s="4" t="s">
        <v>57</v>
      </c>
      <c r="D24" s="5">
        <v>2</v>
      </c>
      <c r="E24" s="6" t="s">
        <v>22</v>
      </c>
      <c r="F24" s="5"/>
      <c r="G24" s="62"/>
    </row>
    <row r="25" spans="2:7">
      <c r="B25" s="3" t="s">
        <v>62</v>
      </c>
      <c r="C25" s="4" t="s">
        <v>58</v>
      </c>
      <c r="D25" s="5">
        <v>1</v>
      </c>
      <c r="E25" s="6" t="s">
        <v>22</v>
      </c>
      <c r="F25" s="5"/>
      <c r="G25" s="62"/>
    </row>
    <row r="26" spans="2:7">
      <c r="B26" s="3" t="s">
        <v>63</v>
      </c>
      <c r="C26" s="4" t="s">
        <v>59</v>
      </c>
      <c r="D26" s="5">
        <v>1</v>
      </c>
      <c r="E26" s="6" t="s">
        <v>8</v>
      </c>
      <c r="F26" s="5"/>
      <c r="G26" s="62"/>
    </row>
    <row r="27" spans="2:7">
      <c r="B27" s="3" t="s">
        <v>135</v>
      </c>
      <c r="C27" s="4" t="s">
        <v>64</v>
      </c>
      <c r="D27" s="5">
        <v>3</v>
      </c>
      <c r="E27" s="6" t="s">
        <v>8</v>
      </c>
      <c r="F27" s="5"/>
      <c r="G27" s="62"/>
    </row>
    <row r="28" spans="2:7" ht="24">
      <c r="B28" s="3" t="s">
        <v>138</v>
      </c>
      <c r="C28" s="4" t="s">
        <v>137</v>
      </c>
      <c r="D28" s="5">
        <v>1</v>
      </c>
      <c r="E28" s="6" t="s">
        <v>8</v>
      </c>
      <c r="F28" s="5"/>
      <c r="G28" s="66"/>
    </row>
    <row r="29" spans="2:7" ht="24">
      <c r="B29" s="3" t="s">
        <v>145</v>
      </c>
      <c r="C29" s="4" t="s">
        <v>136</v>
      </c>
      <c r="D29" s="5">
        <v>1</v>
      </c>
      <c r="E29" s="6" t="s">
        <v>8</v>
      </c>
      <c r="F29" s="5"/>
      <c r="G29" s="50"/>
    </row>
    <row r="30" spans="2:7">
      <c r="B30" s="8"/>
      <c r="C30" s="82" t="s">
        <v>18</v>
      </c>
      <c r="D30" s="83"/>
      <c r="E30" s="83"/>
      <c r="F30" s="83"/>
      <c r="G30" s="9"/>
    </row>
    <row r="31" spans="2:7">
      <c r="B31" s="31" t="s">
        <v>19</v>
      </c>
      <c r="C31" s="14" t="s">
        <v>28</v>
      </c>
      <c r="D31" s="15"/>
      <c r="E31" s="16"/>
      <c r="F31" s="15"/>
      <c r="G31" s="32"/>
    </row>
    <row r="32" spans="2:7">
      <c r="B32" s="3" t="s">
        <v>20</v>
      </c>
      <c r="C32" s="4" t="s">
        <v>65</v>
      </c>
      <c r="D32" s="5">
        <v>1500</v>
      </c>
      <c r="E32" s="6" t="s">
        <v>13</v>
      </c>
      <c r="F32" s="5"/>
      <c r="G32" s="62"/>
    </row>
    <row r="33" spans="2:7">
      <c r="B33" s="3" t="s">
        <v>21</v>
      </c>
      <c r="C33" s="4" t="s">
        <v>66</v>
      </c>
      <c r="D33" s="5">
        <v>40</v>
      </c>
      <c r="E33" s="6" t="s">
        <v>13</v>
      </c>
      <c r="F33" s="5"/>
      <c r="G33" s="62"/>
    </row>
    <row r="34" spans="2:7">
      <c r="B34" s="3" t="s">
        <v>11</v>
      </c>
      <c r="C34" s="4" t="s">
        <v>134</v>
      </c>
      <c r="D34" s="5">
        <v>80</v>
      </c>
      <c r="E34" s="6" t="s">
        <v>13</v>
      </c>
      <c r="F34" s="5"/>
      <c r="G34" s="62"/>
    </row>
    <row r="35" spans="2:7">
      <c r="B35" s="3" t="s">
        <v>11</v>
      </c>
      <c r="C35" s="4" t="s">
        <v>30</v>
      </c>
      <c r="D35" s="5">
        <v>1200</v>
      </c>
      <c r="E35" s="6" t="s">
        <v>15</v>
      </c>
      <c r="F35" s="5"/>
      <c r="G35" s="62"/>
    </row>
    <row r="36" spans="2:7">
      <c r="B36" s="3" t="s">
        <v>11</v>
      </c>
      <c r="C36" s="4" t="s">
        <v>67</v>
      </c>
      <c r="D36" s="5">
        <v>62</v>
      </c>
      <c r="E36" s="6" t="s">
        <v>15</v>
      </c>
      <c r="F36" s="5"/>
      <c r="G36" s="62"/>
    </row>
    <row r="37" spans="2:7">
      <c r="B37" s="8"/>
      <c r="C37" s="82" t="s">
        <v>29</v>
      </c>
      <c r="D37" s="83"/>
      <c r="E37" s="83"/>
      <c r="F37" s="83"/>
      <c r="G37" s="9"/>
    </row>
    <row r="38" spans="2:7">
      <c r="B38" s="31" t="s">
        <v>79</v>
      </c>
      <c r="C38" s="14" t="s">
        <v>107</v>
      </c>
      <c r="D38" s="15"/>
      <c r="E38" s="16"/>
      <c r="F38" s="15"/>
      <c r="G38" s="32"/>
    </row>
    <row r="39" spans="2:7">
      <c r="B39" s="3" t="s">
        <v>80</v>
      </c>
      <c r="C39" s="4" t="s">
        <v>131</v>
      </c>
      <c r="D39" s="5">
        <v>5</v>
      </c>
      <c r="E39" s="6" t="s">
        <v>8</v>
      </c>
      <c r="F39" s="5"/>
      <c r="G39" s="63"/>
    </row>
    <row r="40" spans="2:7">
      <c r="B40" s="3" t="s">
        <v>81</v>
      </c>
      <c r="C40" s="4" t="s">
        <v>132</v>
      </c>
      <c r="D40" s="5">
        <f>5*40</f>
        <v>200</v>
      </c>
      <c r="E40" s="6" t="s">
        <v>15</v>
      </c>
      <c r="F40" s="5"/>
      <c r="G40" s="63"/>
    </row>
    <row r="41" spans="2:7">
      <c r="B41" s="8"/>
      <c r="C41" s="82" t="s">
        <v>29</v>
      </c>
      <c r="D41" s="83"/>
      <c r="E41" s="83"/>
      <c r="F41" s="83"/>
      <c r="G41" s="9"/>
    </row>
    <row r="42" spans="2:7">
      <c r="B42" s="31" t="s">
        <v>27</v>
      </c>
      <c r="C42" s="14" t="s">
        <v>23</v>
      </c>
      <c r="D42" s="15"/>
      <c r="E42" s="16"/>
      <c r="F42" s="15"/>
      <c r="G42" s="32"/>
    </row>
    <row r="43" spans="2:7" ht="60">
      <c r="B43" s="30" t="s">
        <v>108</v>
      </c>
      <c r="C43" s="49" t="s">
        <v>68</v>
      </c>
      <c r="D43" s="25">
        <v>3</v>
      </c>
      <c r="E43" s="27" t="s">
        <v>8</v>
      </c>
      <c r="F43" s="25"/>
      <c r="G43" s="50"/>
    </row>
    <row r="44" spans="2:7" ht="48">
      <c r="B44" s="30" t="s">
        <v>109</v>
      </c>
      <c r="C44" s="61" t="s">
        <v>69</v>
      </c>
      <c r="D44" s="25">
        <v>2</v>
      </c>
      <c r="E44" s="27" t="s">
        <v>8</v>
      </c>
      <c r="F44" s="25"/>
      <c r="G44" s="62"/>
    </row>
    <row r="45" spans="2:7" ht="24">
      <c r="B45" s="30" t="s">
        <v>110</v>
      </c>
      <c r="C45" s="61" t="s">
        <v>70</v>
      </c>
      <c r="D45" s="25">
        <v>1</v>
      </c>
      <c r="E45" s="27" t="s">
        <v>8</v>
      </c>
      <c r="F45" s="25"/>
      <c r="G45" s="62"/>
    </row>
    <row r="46" spans="2:7">
      <c r="B46" s="30" t="s">
        <v>111</v>
      </c>
      <c r="C46" s="61" t="s">
        <v>71</v>
      </c>
      <c r="D46" s="25">
        <v>3</v>
      </c>
      <c r="E46" s="27" t="s">
        <v>8</v>
      </c>
      <c r="F46" s="25"/>
      <c r="G46" s="62"/>
    </row>
    <row r="47" spans="2:7" ht="60">
      <c r="B47" s="30" t="s">
        <v>112</v>
      </c>
      <c r="C47" s="61" t="s">
        <v>72</v>
      </c>
      <c r="D47" s="25">
        <v>3</v>
      </c>
      <c r="E47" s="27" t="s">
        <v>22</v>
      </c>
      <c r="F47" s="25"/>
      <c r="G47" s="62"/>
    </row>
    <row r="48" spans="2:7" ht="60">
      <c r="B48" s="30" t="s">
        <v>113</v>
      </c>
      <c r="C48" s="61" t="s">
        <v>73</v>
      </c>
      <c r="D48" s="25">
        <v>5</v>
      </c>
      <c r="E48" s="27" t="s">
        <v>22</v>
      </c>
      <c r="F48" s="25"/>
      <c r="G48" s="62"/>
    </row>
    <row r="49" spans="2:7">
      <c r="B49" s="30" t="s">
        <v>114</v>
      </c>
      <c r="C49" s="61" t="s">
        <v>74</v>
      </c>
      <c r="D49" s="25">
        <v>1</v>
      </c>
      <c r="E49" s="27" t="s">
        <v>22</v>
      </c>
      <c r="F49" s="25"/>
      <c r="G49" s="62"/>
    </row>
    <row r="50" spans="2:7" ht="48">
      <c r="B50" s="30" t="s">
        <v>115</v>
      </c>
      <c r="C50" s="61" t="s">
        <v>75</v>
      </c>
      <c r="D50" s="25">
        <v>10</v>
      </c>
      <c r="E50" s="27" t="s">
        <v>22</v>
      </c>
      <c r="F50" s="25"/>
      <c r="G50" s="62"/>
    </row>
    <row r="51" spans="2:7" ht="120">
      <c r="B51" s="30" t="s">
        <v>116</v>
      </c>
      <c r="C51" s="61" t="s">
        <v>76</v>
      </c>
      <c r="D51" s="25">
        <v>1</v>
      </c>
      <c r="E51" s="27" t="s">
        <v>8</v>
      </c>
      <c r="F51" s="25"/>
      <c r="G51" s="62"/>
    </row>
    <row r="52" spans="2:7" ht="48">
      <c r="B52" s="30" t="s">
        <v>117</v>
      </c>
      <c r="C52" s="61" t="s">
        <v>77</v>
      </c>
      <c r="D52" s="25">
        <v>1</v>
      </c>
      <c r="E52" s="27" t="s">
        <v>8</v>
      </c>
      <c r="F52" s="25"/>
      <c r="G52" s="62"/>
    </row>
    <row r="53" spans="2:7" ht="60">
      <c r="B53" s="30" t="s">
        <v>118</v>
      </c>
      <c r="C53" s="61" t="s">
        <v>78</v>
      </c>
      <c r="D53" s="25">
        <v>9</v>
      </c>
      <c r="E53" s="27" t="s">
        <v>22</v>
      </c>
      <c r="F53" s="25"/>
      <c r="G53" s="62"/>
    </row>
    <row r="54" spans="2:7" ht="60">
      <c r="B54" s="30" t="s">
        <v>119</v>
      </c>
      <c r="C54" s="61" t="s">
        <v>82</v>
      </c>
      <c r="D54" s="25">
        <v>5</v>
      </c>
      <c r="E54" s="27" t="s">
        <v>22</v>
      </c>
      <c r="F54" s="25"/>
      <c r="G54" s="62"/>
    </row>
    <row r="55" spans="2:7" ht="84">
      <c r="B55" s="30" t="s">
        <v>120</v>
      </c>
      <c r="C55" s="61" t="s">
        <v>83</v>
      </c>
      <c r="D55" s="25">
        <v>1</v>
      </c>
      <c r="E55" s="27" t="s">
        <v>8</v>
      </c>
      <c r="F55" s="25"/>
      <c r="G55" s="62"/>
    </row>
    <row r="56" spans="2:7" ht="48">
      <c r="B56" s="30" t="s">
        <v>121</v>
      </c>
      <c r="C56" s="61" t="s">
        <v>84</v>
      </c>
      <c r="D56" s="25">
        <v>1</v>
      </c>
      <c r="E56" s="27" t="s">
        <v>8</v>
      </c>
      <c r="F56" s="25"/>
      <c r="G56" s="62"/>
    </row>
    <row r="57" spans="2:7" ht="51">
      <c r="B57" s="30" t="s">
        <v>122</v>
      </c>
      <c r="C57" s="64" t="s">
        <v>86</v>
      </c>
      <c r="D57" s="25">
        <v>3</v>
      </c>
      <c r="E57" s="27" t="s">
        <v>8</v>
      </c>
      <c r="F57" s="25"/>
      <c r="G57" s="62"/>
    </row>
    <row r="58" spans="2:7" ht="51">
      <c r="B58" s="30" t="s">
        <v>123</v>
      </c>
      <c r="C58" s="65" t="s">
        <v>85</v>
      </c>
      <c r="D58" s="25">
        <v>2</v>
      </c>
      <c r="E58" s="27" t="s">
        <v>8</v>
      </c>
      <c r="F58" s="25"/>
      <c r="G58" s="62"/>
    </row>
    <row r="59" spans="2:7" ht="60">
      <c r="B59" s="30" t="s">
        <v>124</v>
      </c>
      <c r="C59" s="61" t="s">
        <v>87</v>
      </c>
      <c r="D59" s="25">
        <v>2</v>
      </c>
      <c r="E59" s="27" t="s">
        <v>22</v>
      </c>
      <c r="F59" s="25"/>
      <c r="G59" s="62"/>
    </row>
    <row r="60" spans="2:7" ht="48">
      <c r="B60" s="30" t="s">
        <v>125</v>
      </c>
      <c r="C60" s="61" t="s">
        <v>88</v>
      </c>
      <c r="D60" s="25">
        <v>3</v>
      </c>
      <c r="E60" s="27" t="s">
        <v>22</v>
      </c>
      <c r="F60" s="25"/>
      <c r="G60" s="62"/>
    </row>
    <row r="61" spans="2:7" ht="48">
      <c r="B61" s="30" t="s">
        <v>126</v>
      </c>
      <c r="C61" s="61" t="s">
        <v>89</v>
      </c>
      <c r="D61" s="25">
        <v>2</v>
      </c>
      <c r="E61" s="27" t="s">
        <v>22</v>
      </c>
      <c r="F61" s="25"/>
      <c r="G61" s="62"/>
    </row>
    <row r="62" spans="2:7" ht="72">
      <c r="B62" s="30" t="s">
        <v>127</v>
      </c>
      <c r="C62" s="61" t="s">
        <v>90</v>
      </c>
      <c r="D62" s="25">
        <v>4</v>
      </c>
      <c r="E62" s="27" t="s">
        <v>22</v>
      </c>
      <c r="F62" s="25"/>
      <c r="G62" s="62"/>
    </row>
    <row r="63" spans="2:7" ht="48">
      <c r="B63" s="30" t="s">
        <v>128</v>
      </c>
      <c r="C63" s="61" t="s">
        <v>91</v>
      </c>
      <c r="D63" s="25">
        <v>6</v>
      </c>
      <c r="E63" s="27" t="s">
        <v>22</v>
      </c>
      <c r="F63" s="25"/>
      <c r="G63" s="62"/>
    </row>
    <row r="64" spans="2:7" ht="72">
      <c r="B64" s="30" t="s">
        <v>129</v>
      </c>
      <c r="C64" s="61" t="s">
        <v>92</v>
      </c>
      <c r="D64" s="25">
        <v>4</v>
      </c>
      <c r="E64" s="27" t="s">
        <v>22</v>
      </c>
      <c r="F64" s="25"/>
      <c r="G64" s="62"/>
    </row>
    <row r="65" spans="2:7" ht="60">
      <c r="B65" s="30" t="s">
        <v>130</v>
      </c>
      <c r="C65" s="61" t="s">
        <v>93</v>
      </c>
      <c r="D65" s="25">
        <v>10</v>
      </c>
      <c r="E65" s="27" t="s">
        <v>22</v>
      </c>
      <c r="F65" s="25"/>
      <c r="G65" s="62"/>
    </row>
    <row r="66" spans="2:7" ht="24">
      <c r="B66" s="30" t="s">
        <v>139</v>
      </c>
      <c r="C66" s="67" t="s">
        <v>141</v>
      </c>
      <c r="D66" s="25">
        <v>2</v>
      </c>
      <c r="E66" s="27" t="s">
        <v>8</v>
      </c>
      <c r="F66" s="25"/>
      <c r="G66" s="66"/>
    </row>
    <row r="67" spans="2:7">
      <c r="B67" s="30" t="s">
        <v>140</v>
      </c>
      <c r="C67" s="67" t="s">
        <v>142</v>
      </c>
      <c r="D67" s="25">
        <v>19</v>
      </c>
      <c r="E67" s="27" t="s">
        <v>15</v>
      </c>
      <c r="F67" s="25"/>
      <c r="G67" s="66"/>
    </row>
    <row r="68" spans="2:7" ht="12.75" thickBot="1">
      <c r="B68" s="8"/>
      <c r="C68" s="82" t="s">
        <v>24</v>
      </c>
      <c r="D68" s="88"/>
      <c r="E68" s="88"/>
      <c r="F68" s="88"/>
      <c r="G68" s="9"/>
    </row>
    <row r="69" spans="2:7" ht="13.5" thickTop="1" thickBot="1">
      <c r="B69" s="51"/>
      <c r="C69" s="70" t="s">
        <v>35</v>
      </c>
      <c r="D69" s="71"/>
      <c r="E69" s="71"/>
      <c r="F69" s="72"/>
      <c r="G69" s="52"/>
    </row>
    <row r="70" spans="2:7" ht="13.5" thickTop="1" thickBot="1">
      <c r="B70" s="51"/>
      <c r="C70" s="70" t="s">
        <v>147</v>
      </c>
      <c r="D70" s="71"/>
      <c r="E70" s="71"/>
      <c r="F70" s="72"/>
      <c r="G70" s="52"/>
    </row>
    <row r="71" spans="2:7" ht="13.5" customHeight="1" thickTop="1" thickBot="1">
      <c r="B71" s="53"/>
      <c r="C71" s="73" t="s">
        <v>37</v>
      </c>
      <c r="D71" s="74"/>
      <c r="E71" s="74"/>
      <c r="F71" s="75"/>
      <c r="G71" s="54"/>
    </row>
    <row r="72" spans="2:7" ht="13.5" customHeight="1">
      <c r="B72" s="55"/>
      <c r="C72" s="56"/>
      <c r="D72" s="57"/>
      <c r="E72" s="57"/>
      <c r="F72" s="57"/>
      <c r="G72" s="58"/>
    </row>
    <row r="73" spans="2:7" ht="13.5" customHeight="1">
      <c r="B73" s="55"/>
      <c r="C73" s="56"/>
      <c r="D73" s="57"/>
      <c r="E73" s="57"/>
      <c r="F73" s="57"/>
      <c r="G73" s="58"/>
    </row>
    <row r="74" spans="2:7" ht="13.5" customHeight="1" thickBot="1">
      <c r="B74" s="55"/>
      <c r="C74" s="56"/>
      <c r="D74" s="57"/>
      <c r="E74" s="57"/>
      <c r="F74" s="57"/>
      <c r="G74" s="58"/>
    </row>
    <row r="75" spans="2:7">
      <c r="B75" s="21" t="s">
        <v>0</v>
      </c>
      <c r="C75" s="22" t="s">
        <v>1</v>
      </c>
      <c r="D75" s="23" t="s">
        <v>2</v>
      </c>
      <c r="E75" s="23" t="s">
        <v>3</v>
      </c>
      <c r="F75" s="23" t="s">
        <v>4</v>
      </c>
      <c r="G75" s="24" t="s">
        <v>33</v>
      </c>
    </row>
    <row r="76" spans="2:7" ht="13.5" customHeight="1" thickBot="1">
      <c r="B76" s="40">
        <v>1</v>
      </c>
      <c r="C76" s="41">
        <v>2</v>
      </c>
      <c r="D76" s="44">
        <v>3</v>
      </c>
      <c r="E76" s="44">
        <v>4</v>
      </c>
      <c r="F76" s="44">
        <v>5</v>
      </c>
      <c r="G76" s="45">
        <v>6</v>
      </c>
    </row>
    <row r="77" spans="2:7">
      <c r="B77" s="35" t="s">
        <v>38</v>
      </c>
      <c r="C77" s="36" t="s">
        <v>39</v>
      </c>
      <c r="D77" s="37"/>
      <c r="E77" s="38"/>
      <c r="F77" s="37"/>
      <c r="G77" s="39"/>
    </row>
    <row r="78" spans="2:7">
      <c r="B78" s="31" t="s">
        <v>40</v>
      </c>
      <c r="C78" s="14" t="s">
        <v>25</v>
      </c>
      <c r="D78" s="15"/>
      <c r="E78" s="16"/>
      <c r="F78" s="15"/>
      <c r="G78" s="17"/>
    </row>
    <row r="79" spans="2:7" ht="36">
      <c r="B79" s="10" t="s">
        <v>41</v>
      </c>
      <c r="C79" s="29" t="s">
        <v>150</v>
      </c>
      <c r="D79" s="12">
        <v>14</v>
      </c>
      <c r="E79" s="13" t="s">
        <v>8</v>
      </c>
      <c r="F79" s="12"/>
      <c r="G79" s="47"/>
    </row>
    <row r="80" spans="2:7" ht="24">
      <c r="B80" s="10" t="s">
        <v>42</v>
      </c>
      <c r="C80" s="29" t="s">
        <v>94</v>
      </c>
      <c r="D80" s="12">
        <v>2573</v>
      </c>
      <c r="E80" s="13" t="s">
        <v>13</v>
      </c>
      <c r="F80" s="12"/>
      <c r="G80" s="47"/>
    </row>
    <row r="81" spans="2:7">
      <c r="B81" s="10" t="s">
        <v>43</v>
      </c>
      <c r="C81" s="29" t="s">
        <v>53</v>
      </c>
      <c r="D81" s="12">
        <v>31</v>
      </c>
      <c r="E81" s="13" t="s">
        <v>22</v>
      </c>
      <c r="F81" s="12"/>
      <c r="G81" s="47"/>
    </row>
    <row r="82" spans="2:7">
      <c r="B82" s="10" t="s">
        <v>44</v>
      </c>
      <c r="C82" s="29" t="s">
        <v>95</v>
      </c>
      <c r="D82" s="12">
        <v>20</v>
      </c>
      <c r="E82" s="13" t="s">
        <v>22</v>
      </c>
      <c r="F82" s="12"/>
      <c r="G82" s="47"/>
    </row>
    <row r="83" spans="2:7" ht="60">
      <c r="B83" s="10" t="s">
        <v>45</v>
      </c>
      <c r="C83" s="29" t="s">
        <v>133</v>
      </c>
      <c r="D83" s="12">
        <f>2350+720</f>
        <v>3070</v>
      </c>
      <c r="E83" s="13" t="s">
        <v>13</v>
      </c>
      <c r="F83" s="12"/>
      <c r="G83" s="47"/>
    </row>
    <row r="84" spans="2:7" ht="72">
      <c r="B84" s="10" t="s">
        <v>46</v>
      </c>
      <c r="C84" s="11" t="s">
        <v>103</v>
      </c>
      <c r="D84" s="25">
        <v>65</v>
      </c>
      <c r="E84" s="27" t="s">
        <v>22</v>
      </c>
      <c r="F84" s="25"/>
      <c r="G84" s="7"/>
    </row>
    <row r="85" spans="2:7" ht="36">
      <c r="B85" s="10" t="s">
        <v>47</v>
      </c>
      <c r="C85" s="48" t="s">
        <v>104</v>
      </c>
      <c r="D85" s="25">
        <v>6915</v>
      </c>
      <c r="E85" s="27" t="s">
        <v>22</v>
      </c>
      <c r="F85" s="25"/>
      <c r="G85" s="46"/>
    </row>
    <row r="86" spans="2:7" ht="48">
      <c r="B86" s="10" t="s">
        <v>51</v>
      </c>
      <c r="C86" s="48" t="s">
        <v>105</v>
      </c>
      <c r="D86" s="25">
        <f>968+96+270</f>
        <v>1334</v>
      </c>
      <c r="E86" s="27" t="s">
        <v>22</v>
      </c>
      <c r="F86" s="25"/>
      <c r="G86" s="7"/>
    </row>
    <row r="87" spans="2:7">
      <c r="B87" s="10" t="s">
        <v>96</v>
      </c>
      <c r="C87" s="61" t="s">
        <v>100</v>
      </c>
      <c r="D87" s="25">
        <f>13+66.55</f>
        <v>79.55</v>
      </c>
      <c r="E87" s="27" t="s">
        <v>101</v>
      </c>
      <c r="F87" s="25"/>
      <c r="G87" s="47"/>
    </row>
    <row r="88" spans="2:7" ht="24">
      <c r="B88" s="10" t="s">
        <v>97</v>
      </c>
      <c r="C88" s="48" t="s">
        <v>31</v>
      </c>
      <c r="D88" s="25">
        <v>500</v>
      </c>
      <c r="E88" s="27" t="s">
        <v>15</v>
      </c>
      <c r="F88" s="25"/>
      <c r="G88" s="47"/>
    </row>
    <row r="89" spans="2:7">
      <c r="B89" s="10" t="s">
        <v>98</v>
      </c>
      <c r="C89" s="59" t="s">
        <v>50</v>
      </c>
      <c r="D89" s="25">
        <v>2080</v>
      </c>
      <c r="E89" s="27" t="s">
        <v>13</v>
      </c>
      <c r="F89" s="25"/>
      <c r="G89" s="47"/>
    </row>
    <row r="90" spans="2:7">
      <c r="B90" s="10" t="s">
        <v>99</v>
      </c>
      <c r="C90" s="61" t="s">
        <v>102</v>
      </c>
      <c r="D90" s="25">
        <v>720</v>
      </c>
      <c r="E90" s="27" t="s">
        <v>13</v>
      </c>
      <c r="F90" s="25"/>
      <c r="G90" s="47"/>
    </row>
    <row r="91" spans="2:7" ht="36">
      <c r="B91" s="10" t="s">
        <v>106</v>
      </c>
      <c r="C91" s="11" t="s">
        <v>143</v>
      </c>
      <c r="D91" s="25">
        <v>10200</v>
      </c>
      <c r="E91" s="27" t="s">
        <v>13</v>
      </c>
      <c r="F91" s="25"/>
      <c r="G91" s="7"/>
    </row>
    <row r="92" spans="2:7" ht="12.75" thickBot="1">
      <c r="B92" s="33"/>
      <c r="C92" s="68" t="s">
        <v>26</v>
      </c>
      <c r="D92" s="69"/>
      <c r="E92" s="69"/>
      <c r="F92" s="69"/>
      <c r="G92" s="34"/>
    </row>
    <row r="93" spans="2:7" ht="13.5" thickTop="1" thickBot="1">
      <c r="B93" s="51"/>
      <c r="C93" s="70" t="s">
        <v>48</v>
      </c>
      <c r="D93" s="71"/>
      <c r="E93" s="71"/>
      <c r="F93" s="72"/>
      <c r="G93" s="52"/>
    </row>
    <row r="94" spans="2:7" ht="13.5" thickTop="1" thickBot="1">
      <c r="B94" s="51"/>
      <c r="C94" s="70" t="s">
        <v>147</v>
      </c>
      <c r="D94" s="71"/>
      <c r="E94" s="71"/>
      <c r="F94" s="72"/>
      <c r="G94" s="52"/>
    </row>
    <row r="95" spans="2:7" ht="13.5" thickTop="1" thickBot="1">
      <c r="B95" s="53"/>
      <c r="C95" s="73" t="s">
        <v>49</v>
      </c>
      <c r="D95" s="74"/>
      <c r="E95" s="74"/>
      <c r="F95" s="75"/>
      <c r="G95" s="54"/>
    </row>
    <row r="97" spans="2:7" ht="12" customHeight="1" thickBot="1">
      <c r="B97" s="33"/>
      <c r="C97" s="89" t="s">
        <v>152</v>
      </c>
      <c r="D97" s="90"/>
      <c r="E97" s="90"/>
      <c r="F97" s="90"/>
      <c r="G97" s="34" t="s">
        <v>33</v>
      </c>
    </row>
    <row r="98" spans="2:7" ht="12.75" customHeight="1" thickTop="1" thickBot="1">
      <c r="B98" s="51"/>
      <c r="C98" s="91" t="s">
        <v>153</v>
      </c>
      <c r="D98" s="92"/>
      <c r="E98" s="92"/>
      <c r="F98" s="93"/>
      <c r="G98" s="52"/>
    </row>
    <row r="99" spans="2:7" ht="14.25" thickTop="1" thickBot="1">
      <c r="B99" s="51"/>
      <c r="C99" s="91" t="s">
        <v>154</v>
      </c>
      <c r="D99" s="92"/>
      <c r="E99" s="92"/>
      <c r="F99" s="93"/>
      <c r="G99" s="52"/>
    </row>
    <row r="100" spans="2:7" ht="14.25" thickTop="1" thickBot="1">
      <c r="B100" s="53"/>
      <c r="C100" s="94" t="s">
        <v>151</v>
      </c>
      <c r="D100" s="95"/>
      <c r="E100" s="95"/>
      <c r="F100" s="96"/>
      <c r="G100" s="54"/>
    </row>
  </sheetData>
  <mergeCells count="25">
    <mergeCell ref="C12:F12"/>
    <mergeCell ref="C37:F37"/>
    <mergeCell ref="C41:F41"/>
    <mergeCell ref="C94:F94"/>
    <mergeCell ref="C95:F95"/>
    <mergeCell ref="C93:F93"/>
    <mergeCell ref="C68:F68"/>
    <mergeCell ref="C92:F92"/>
    <mergeCell ref="C71:F71"/>
    <mergeCell ref="C97:F97"/>
    <mergeCell ref="C98:F98"/>
    <mergeCell ref="C99:F99"/>
    <mergeCell ref="C100:F100"/>
    <mergeCell ref="B2:G2"/>
    <mergeCell ref="B3:G3"/>
    <mergeCell ref="C11:F11"/>
    <mergeCell ref="C69:F69"/>
    <mergeCell ref="C70:F70"/>
    <mergeCell ref="C10:F10"/>
    <mergeCell ref="C30:F30"/>
    <mergeCell ref="B8:B9"/>
    <mergeCell ref="D8:D9"/>
    <mergeCell ref="E8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&amp;F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prace wstępne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CA_LTD</dc:creator>
  <cp:lastModifiedBy>ewnuk</cp:lastModifiedBy>
  <cp:lastPrinted>2019-12-03T14:13:51Z</cp:lastPrinted>
  <dcterms:created xsi:type="dcterms:W3CDTF">2018-03-13T20:01:56Z</dcterms:created>
  <dcterms:modified xsi:type="dcterms:W3CDTF">2019-12-04T08:16:09Z</dcterms:modified>
</cp:coreProperties>
</file>